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2024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6" i="1" l="1"/>
  <c r="H16" i="1" s="1"/>
  <c r="J16" i="1"/>
  <c r="G17" i="1"/>
  <c r="H17" i="1" s="1"/>
  <c r="J17" i="1"/>
  <c r="G15" i="1" l="1"/>
  <c r="H15" i="1" s="1"/>
  <c r="J15" i="1"/>
  <c r="G14" i="1" l="1"/>
  <c r="H14" i="1" s="1"/>
  <c r="J14" i="1"/>
  <c r="G13" i="1" l="1"/>
  <c r="H13" i="1" s="1"/>
  <c r="J13" i="1"/>
  <c r="G12" i="1" l="1"/>
  <c r="H12" i="1" s="1"/>
  <c r="J12" i="1"/>
  <c r="G11" i="1" l="1"/>
  <c r="H11" i="1" s="1"/>
  <c r="J11" i="1"/>
  <c r="G10" i="1" l="1"/>
  <c r="H10" i="1" s="1"/>
  <c r="J10" i="1"/>
  <c r="G9" i="1" l="1"/>
  <c r="H9" i="1" s="1"/>
  <c r="J9" i="1"/>
  <c r="G8" i="1" l="1"/>
  <c r="H8" i="1" s="1"/>
  <c r="J8" i="1"/>
  <c r="G7" i="1" l="1"/>
  <c r="H7" i="1" s="1"/>
  <c r="J7" i="1"/>
  <c r="J3" i="1" l="1"/>
  <c r="H3" i="1"/>
  <c r="J6" i="1" l="1"/>
  <c r="G6" i="1"/>
  <c r="H6" i="1" s="1"/>
</calcChain>
</file>

<file path=xl/sharedStrings.xml><?xml version="1.0" encoding="utf-8"?>
<sst xmlns="http://schemas.openxmlformats.org/spreadsheetml/2006/main" count="20" uniqueCount="19">
  <si>
    <t>N° famiglie</t>
  </si>
  <si>
    <t>Residenti totali</t>
  </si>
  <si>
    <t>Residenti italiani</t>
  </si>
  <si>
    <t>%</t>
  </si>
  <si>
    <t>Residenti stranieri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</si>
  <si>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</si>
  <si>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</si>
  <si>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</si>
  <si>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</si>
  <si>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</si>
  <si>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</si>
  <si>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</si>
  <si>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</si>
  <si>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</si>
  <si>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</si>
  <si>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</si>
  <si>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</si>
  <si>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Popolazione al 31/12/2023</t>
  </si>
  <si>
    <t>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</si>
</sst>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>
    <font>
      <sz val="10"/>
      <color rgb="FF000000"/>
      <name val="Arial1"/>
      <charset val="1"/>
    </font>
    <font>
      <sz val="10"/>
      <name val="Arial1"/>
      <charset val="1"/>
    </font>
    <font>
      <b/>
      <sz val="11"/>
      <name val="Arial1"/>
      <charset val="1"/>
    </font>
    <font>
      <b/>
      <sz val="12"/>
      <name val="Arial1"/>
      <charset val="1"/>
    </font>
    <font>
      <b/>
      <sz val="14"/>
      <name val="Arial1"/>
      <charset val="1"/>
    </font>
    <font>
      <b/>
      <sz val="18"/>
      <name val="Arial1"/>
      <charset val="1"/>
    </font>
    <font>
      <sz val="11"/>
      <name val="Arial1"/>
      <charset val="1"/>
    </font>
    <font>
      <sz val="12"/>
      <name val="Arial1"/>
      <charset val="1"/>
    </font>
    <font>
      <sz val="14"/>
      <name val="Arial1"/>
      <charset val="1"/>
    </font>
    <font>
      <b/>
      <sz val="10"/>
      <name val="Arial1"/>
      <charset val="1"/>
    </font>
    <font>
      <sz val="11"/>
      <name val="Arial1"/>
    </font>
    <font>
      <sz val="12"/>
      <name val="Arial1"/>
    </font>
    <font>
      <b/>
      <sz val="16"/>
      <name val="Arial1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C6D9F1"/>
      </patternFill>
    </fill>
    <fill>
      <patternFill patternType="solid">
        <fgColor rgb="FFC6D9F1"/>
        <bgColor rgb="FFDCE6F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6" fillId="0" borderId="0" xfId="0" applyFont="1"/>
    <xf numFmtId="0" fontId="7" fillId="0" borderId="0" xfId="0" applyFont="1" applyFill="1"/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3" fontId="11" fillId="0" borderId="2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/>
    <xf numFmtId="0" fontId="12" fillId="4" borderId="2" xfId="0" applyFont="1" applyFill="1" applyBorder="1"/>
    <xf numFmtId="3" fontId="12" fillId="4" borderId="2" xfId="0" applyNumberFormat="1" applyFont="1" applyFill="1" applyBorder="1" applyAlignment="1">
      <alignment horizontal="center"/>
    </xf>
    <xf numFmtId="3" fontId="12" fillId="4" borderId="2" xfId="0" applyNumberFormat="1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/>
    </xf>
    <xf numFmtId="164" fontId="12" fillId="4" borderId="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tabSelected="1" zoomScale="85" zoomScaleNormal="85" workbookViewId="0">
      <selection activeCell="J17" sqref="J17"/>
    </sheetView>
  </sheetViews>
  <sheetFormatPr defaultColWidth="9.109375" defaultRowHeight="13.2"/>
  <cols>
    <col min="1" max="1" width="2.44140625" style="11" customWidth="1"/>
    <col min="2" max="2" width="28.44140625" style="11" bestFit="1" customWidth="1"/>
    <col min="3" max="3" width="2.5546875" style="11" customWidth="1"/>
    <col min="4" max="4" width="13.44140625" style="12" customWidth="1"/>
    <col min="5" max="5" width="2.33203125" style="12" customWidth="1"/>
    <col min="6" max="7" width="13.44140625" style="12" customWidth="1"/>
    <col min="8" max="8" width="13.44140625" style="17" customWidth="1"/>
    <col min="9" max="9" width="13.44140625" style="12" customWidth="1"/>
    <col min="10" max="10" width="13.44140625" style="17" customWidth="1"/>
    <col min="11" max="1018" width="13.44140625" style="11" customWidth="1"/>
    <col min="1019" max="1020" width="8.5546875" style="11" customWidth="1"/>
    <col min="1021" max="16384" width="9.109375" style="11"/>
  </cols>
  <sheetData>
    <row r="1" spans="2:11" ht="6.75" customHeight="1"/>
    <row r="2" spans="2:11" ht="30" customHeight="1">
      <c r="B2" s="1"/>
      <c r="C2" s="1"/>
      <c r="D2" s="2" t="s">
        <v>0</v>
      </c>
      <c r="E2" s="2"/>
      <c r="F2" s="2" t="s">
        <v>1</v>
      </c>
      <c r="G2" s="2" t="s">
        <v>2</v>
      </c>
      <c r="H2" s="18" t="s">
        <v>3</v>
      </c>
      <c r="I2" s="2" t="s">
        <v>4</v>
      </c>
      <c r="J2" s="18" t="s">
        <v>3</v>
      </c>
    </row>
    <row r="3" spans="2:11" s="13" customFormat="1" ht="30" customHeight="1">
      <c r="B3" s="3" t="s">
        <v>17</v>
      </c>
      <c r="C3" s="4"/>
      <c r="D3" s="5">
        <v>5617</v>
      </c>
      <c r="E3" s="6"/>
      <c r="F3" s="5">
        <v>13276</v>
      </c>
      <c r="G3" s="5">
        <v>11340</v>
      </c>
      <c r="H3" s="21">
        <f t="shared" ref="H3" si="0">G3*100/F3</f>
        <v>85.417294365772818</v>
      </c>
      <c r="I3" s="5">
        <v>1936</v>
      </c>
      <c r="J3" s="21">
        <f t="shared" ref="J3" si="1">I3*100/F3</f>
        <v>14.582705634227176</v>
      </c>
    </row>
    <row r="4" spans="2:11" s="13" customFormat="1" ht="9" customHeight="1">
      <c r="B4" s="7"/>
      <c r="C4" s="8"/>
      <c r="D4" s="9"/>
      <c r="E4" s="10"/>
      <c r="F4" s="9"/>
      <c r="G4" s="9"/>
      <c r="H4" s="19"/>
      <c r="I4" s="9"/>
      <c r="J4" s="20"/>
    </row>
    <row r="5" spans="2:11" ht="25.95" customHeight="1">
      <c r="B5" s="34" t="s">
        <v>18</v>
      </c>
      <c r="C5" s="34"/>
      <c r="D5" s="34"/>
      <c r="E5" s="34"/>
      <c r="F5" s="34"/>
      <c r="G5" s="34"/>
      <c r="H5" s="34"/>
      <c r="I5" s="34"/>
      <c r="J5" s="34"/>
    </row>
    <row r="6" spans="2:11" ht="15">
      <c r="B6" s="28" t="s">
        <v>5</v>
      </c>
      <c r="C6" s="28"/>
      <c r="D6" s="24">
        <v>5628</v>
      </c>
      <c r="E6" s="24"/>
      <c r="F6" s="24">
        <v>13273</v>
      </c>
      <c r="G6" s="25">
        <f t="shared" ref="G6" si="2">F6-I6</f>
        <v>11331</v>
      </c>
      <c r="H6" s="26">
        <f t="shared" ref="H6" si="3">G6*100/F6</f>
        <v>85.368793791908388</v>
      </c>
      <c r="I6" s="24">
        <v>1942</v>
      </c>
      <c r="J6" s="27">
        <f t="shared" ref="J6" si="4">I6*100/F6</f>
        <v>14.631206208091614</v>
      </c>
    </row>
    <row r="7" spans="2:11" s="14" customFormat="1" ht="15">
      <c r="B7" s="28" t="s">
        <v>6</v>
      </c>
      <c r="C7" s="28"/>
      <c r="D7" s="24">
        <v>5628</v>
      </c>
      <c r="E7" s="24"/>
      <c r="F7" s="24">
        <v>13259</v>
      </c>
      <c r="G7" s="25">
        <f t="shared" ref="G7" si="5">F7-I7</f>
        <v>11330</v>
      </c>
      <c r="H7" s="26">
        <f t="shared" ref="H7" si="6">G7*100/F7</f>
        <v>85.451391507655174</v>
      </c>
      <c r="I7" s="24">
        <v>1929</v>
      </c>
      <c r="J7" s="27">
        <f t="shared" ref="J7" si="7">I7*100/F7</f>
        <v>14.548608492344822</v>
      </c>
    </row>
    <row r="8" spans="2:11" ht="15">
      <c r="B8" s="28" t="s">
        <v>7</v>
      </c>
      <c r="C8" s="28"/>
      <c r="D8" s="24">
        <v>5619</v>
      </c>
      <c r="E8" s="24"/>
      <c r="F8" s="24">
        <v>13252</v>
      </c>
      <c r="G8" s="25">
        <f t="shared" ref="G8" si="8">F8-I8</f>
        <v>11341</v>
      </c>
      <c r="H8" s="26">
        <f t="shared" ref="H8" si="9">G8*100/F8</f>
        <v>85.579535164503469</v>
      </c>
      <c r="I8" s="24">
        <v>1911</v>
      </c>
      <c r="J8" s="27">
        <f t="shared" ref="J8" si="10">I8*100/F8</f>
        <v>14.42046483549653</v>
      </c>
    </row>
    <row r="9" spans="2:11" ht="15">
      <c r="B9" s="28" t="s">
        <v>8</v>
      </c>
      <c r="C9" s="28"/>
      <c r="D9" s="24">
        <v>5624</v>
      </c>
      <c r="E9" s="24"/>
      <c r="F9" s="24">
        <v>13268</v>
      </c>
      <c r="G9" s="25">
        <f t="shared" ref="G9" si="11">F9-I9</f>
        <v>11357</v>
      </c>
      <c r="H9" s="26">
        <f t="shared" ref="H9" si="12">G9*100/F9</f>
        <v>85.596924932167624</v>
      </c>
      <c r="I9" s="24">
        <v>1911</v>
      </c>
      <c r="J9" s="27">
        <f t="shared" ref="J9" si="13">I9*100/F9</f>
        <v>14.403075067832379</v>
      </c>
    </row>
    <row r="10" spans="2:11" s="15" customFormat="1" ht="15">
      <c r="B10" s="28" t="s">
        <v>9</v>
      </c>
      <c r="C10" s="28"/>
      <c r="D10" s="24">
        <v>5612</v>
      </c>
      <c r="E10" s="24"/>
      <c r="F10" s="24">
        <v>13253</v>
      </c>
      <c r="G10" s="25">
        <f t="shared" ref="G10" si="14">F10-I10</f>
        <v>11352</v>
      </c>
      <c r="H10" s="26">
        <f t="shared" ref="H10" si="15">G10*100/F10</f>
        <v>85.656077869161706</v>
      </c>
      <c r="I10" s="24">
        <v>1901</v>
      </c>
      <c r="J10" s="27">
        <f t="shared" ref="J10" si="16">I10*100/F10</f>
        <v>14.343922130838301</v>
      </c>
      <c r="K10" s="28"/>
    </row>
    <row r="11" spans="2:11" ht="15">
      <c r="B11" s="28" t="s">
        <v>10</v>
      </c>
      <c r="C11" s="28"/>
      <c r="D11" s="24">
        <v>5614</v>
      </c>
      <c r="E11" s="24"/>
      <c r="F11" s="24">
        <v>13265</v>
      </c>
      <c r="G11" s="25">
        <f t="shared" ref="G11" si="17">F11-I11</f>
        <v>11358</v>
      </c>
      <c r="H11" s="26">
        <f t="shared" ref="H11" si="18">G11*100/F11</f>
        <v>85.623822088202033</v>
      </c>
      <c r="I11" s="24">
        <v>1907</v>
      </c>
      <c r="J11" s="27">
        <f t="shared" ref="J11" si="19">I11*100/F11</f>
        <v>14.376177911797965</v>
      </c>
    </row>
    <row r="12" spans="2:11" s="15" customFormat="1" ht="15">
      <c r="B12" s="28" t="s">
        <v>11</v>
      </c>
      <c r="C12" s="28"/>
      <c r="D12" s="24">
        <v>5627</v>
      </c>
      <c r="E12" s="24"/>
      <c r="F12" s="24">
        <v>13284</v>
      </c>
      <c r="G12" s="25">
        <f>F12-I12</f>
        <v>11370</v>
      </c>
      <c r="H12" s="26">
        <f t="shared" ref="H12" si="20">G12*100/F12</f>
        <v>85.591689250225841</v>
      </c>
      <c r="I12" s="24">
        <v>1914</v>
      </c>
      <c r="J12" s="27">
        <f t="shared" ref="J12" si="21">I12*100/F12</f>
        <v>14.408310749774165</v>
      </c>
    </row>
    <row r="13" spans="2:11" s="22" customFormat="1" ht="15">
      <c r="B13" s="28" t="s">
        <v>12</v>
      </c>
      <c r="C13" s="28"/>
      <c r="D13" s="24">
        <v>5633</v>
      </c>
      <c r="E13" s="24"/>
      <c r="F13" s="24">
        <v>13282</v>
      </c>
      <c r="G13" s="25">
        <f>F13-I13</f>
        <v>11374</v>
      </c>
      <c r="H13" s="26">
        <f t="shared" ref="H13" si="22">G13*100/F13</f>
        <v>85.634693570245446</v>
      </c>
      <c r="I13" s="24">
        <v>1908</v>
      </c>
      <c r="J13" s="27">
        <f t="shared" ref="J13" si="23">I13*100/F13</f>
        <v>14.365306429754556</v>
      </c>
    </row>
    <row r="14" spans="2:11" s="23" customFormat="1" ht="15">
      <c r="B14" s="28" t="s">
        <v>13</v>
      </c>
      <c r="C14" s="28"/>
      <c r="D14" s="24">
        <v>5632</v>
      </c>
      <c r="E14" s="24"/>
      <c r="F14" s="24">
        <v>13289</v>
      </c>
      <c r="G14" s="25">
        <f>F14-I14</f>
        <v>11384</v>
      </c>
      <c r="H14" s="26">
        <f t="shared" ref="H14" si="24">G14*100/F14</f>
        <v>85.66483557829784</v>
      </c>
      <c r="I14" s="24">
        <v>1905</v>
      </c>
      <c r="J14" s="27">
        <f t="shared" ref="J14" si="25">I14*100/F14</f>
        <v>14.33516442170216</v>
      </c>
    </row>
    <row r="15" spans="2:11" ht="15">
      <c r="B15" s="28" t="s">
        <v>14</v>
      </c>
      <c r="C15" s="28"/>
      <c r="D15" s="24">
        <v>5636</v>
      </c>
      <c r="E15" s="24"/>
      <c r="F15" s="24">
        <v>13290</v>
      </c>
      <c r="G15" s="25">
        <f>F15-I15</f>
        <v>11387</v>
      </c>
      <c r="H15" s="26">
        <f t="shared" ref="H15" si="26">G15*100/F15</f>
        <v>85.680963130173069</v>
      </c>
      <c r="I15" s="24">
        <v>1903</v>
      </c>
      <c r="J15" s="27">
        <f t="shared" ref="J15" si="27">I15*100/F15</f>
        <v>14.319036869826938</v>
      </c>
    </row>
    <row r="16" spans="2:11" s="16" customFormat="1" ht="15">
      <c r="B16" s="28" t="s">
        <v>15</v>
      </c>
      <c r="C16" s="28"/>
      <c r="D16" s="24">
        <v>5636</v>
      </c>
      <c r="E16" s="24"/>
      <c r="F16" s="24">
        <v>13290</v>
      </c>
      <c r="G16" s="25">
        <f>F16-I16</f>
        <v>11386</v>
      </c>
      <c r="H16" s="26">
        <f t="shared" ref="H16" si="28">G16*100/F16</f>
        <v>85.673438675696019</v>
      </c>
      <c r="I16" s="24">
        <v>1904</v>
      </c>
      <c r="J16" s="27">
        <f t="shared" ref="J16" si="29">I16*100/F16</f>
        <v>14.326561324303988</v>
      </c>
    </row>
    <row r="17" spans="2:10" ht="21">
      <c r="B17" s="29" t="s">
        <v>16</v>
      </c>
      <c r="C17" s="29"/>
      <c r="D17" s="30">
        <v>5641</v>
      </c>
      <c r="E17" s="30"/>
      <c r="F17" s="30">
        <v>13300</v>
      </c>
      <c r="G17" s="31">
        <f>F17-I17</f>
        <v>11392</v>
      </c>
      <c r="H17" s="32">
        <f t="shared" ref="H17" si="30">G17*100/F17</f>
        <v>85.654135338345867</v>
      </c>
      <c r="I17" s="30">
        <v>1908</v>
      </c>
      <c r="J17" s="33">
        <f t="shared" ref="J17" si="31">I17*100/F17</f>
        <v>14.345864661654135</v>
      </c>
    </row>
    <row r="18" spans="2:10" ht="7.5" customHeight="1"/>
  </sheetData>
  <mergeCells count="1">
    <mergeCell ref="B5:J5"/>
  </mergeCells>
  <pageMargins left="0.29027777777777802" right="0.75" top="0.5" bottom="0.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uboldpie</dc:creator>
  <cp:lastModifiedBy>Utente Urp</cp:lastModifiedBy>
  <cp:revision>35</cp:revision>
  <cp:lastPrinted>2022-12-10T09:55:21Z</cp:lastPrinted>
  <dcterms:created xsi:type="dcterms:W3CDTF">2007-03-22T11:26:24Z</dcterms:created>
  <dcterms:modified xsi:type="dcterms:W3CDTF">2025-01-03T12:13:52Z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